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Upravljanje promjenama MA" sheetId="2" r:id="rId1"/>
    <sheet name="Menadžment promjenama MM" sheetId="1" r:id="rId2"/>
  </sheets>
  <definedNames>
    <definedName name="_xlnm.Print_Titles" localSheetId="1">'Menadžment promjenama MM'!$1:$1</definedName>
    <definedName name="_xlnm.Print_Titles" localSheetId="0">'Upravljanje promjenama MA'!$1:$1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I23" i="2" s="1"/>
  <c r="J23" i="2" s="1"/>
  <c r="J22" i="2"/>
  <c r="I22" i="2"/>
  <c r="I21" i="2"/>
  <c r="J21" i="2" s="1"/>
  <c r="J20" i="2"/>
  <c r="I20" i="2"/>
  <c r="E19" i="2"/>
  <c r="I19" i="2" s="1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4" i="2"/>
  <c r="J4" i="2" s="1"/>
  <c r="I3" i="2"/>
  <c r="J3" i="2" s="1"/>
  <c r="I2" i="2"/>
  <c r="J2" i="2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<sst xmlns="http://schemas.openxmlformats.org/spreadsheetml/2006/main" count="108" uniqueCount="88">
  <si>
    <t>Red. br.</t>
  </si>
  <si>
    <t>Br. indeksa</t>
  </si>
  <si>
    <t>Prezime i ime</t>
  </si>
  <si>
    <t>Prvi kolokvijum
(0-45 bodova)</t>
  </si>
  <si>
    <t>Popravni prvi kolokvijum
(0-45 bodova)</t>
  </si>
  <si>
    <t>Završni ispit
(0-45 bodova)</t>
  </si>
  <si>
    <t>Popravni završni ispit
(0-45 bodova)</t>
  </si>
  <si>
    <t>Aktivnost
(0-10 bodova)</t>
  </si>
  <si>
    <t>UKUPNO</t>
  </si>
  <si>
    <t>Ocjena</t>
  </si>
  <si>
    <t>1 / 21</t>
  </si>
  <si>
    <t>Šarić Anđela</t>
  </si>
  <si>
    <t>2 / 21</t>
  </si>
  <si>
    <t>Tomović Anđela</t>
  </si>
  <si>
    <t>4 / 21</t>
  </si>
  <si>
    <t>Čađenović Nikolina</t>
  </si>
  <si>
    <t>6 / 21</t>
  </si>
  <si>
    <t>Vukčević Milica</t>
  </si>
  <si>
    <t>7 / 21</t>
  </si>
  <si>
    <t>Ašanin Lidija</t>
  </si>
  <si>
    <t>8 / 21</t>
  </si>
  <si>
    <t>Koprivica Milena</t>
  </si>
  <si>
    <t>10 / 21</t>
  </si>
  <si>
    <t>Lelović Tijana</t>
  </si>
  <si>
    <t>11 / 21</t>
  </si>
  <si>
    <t>Milinić Irina</t>
  </si>
  <si>
    <t>12 / 21</t>
  </si>
  <si>
    <t>Vujačić Nikola</t>
  </si>
  <si>
    <t>14 / 21</t>
  </si>
  <si>
    <t>Fetić Albina</t>
  </si>
  <si>
    <t>15 / 21</t>
  </si>
  <si>
    <t>Žurić Anđela</t>
  </si>
  <si>
    <t>16 / 21</t>
  </si>
  <si>
    <t>Vućić Marko</t>
  </si>
  <si>
    <t>17 / 21</t>
  </si>
  <si>
    <t>Rahović Aleksandra</t>
  </si>
  <si>
    <t>18 / 21</t>
  </si>
  <si>
    <t>Vujović Snežana</t>
  </si>
  <si>
    <t>19 / 21</t>
  </si>
  <si>
    <t>Nikčević Dragana</t>
  </si>
  <si>
    <t>21 / 21</t>
  </si>
  <si>
    <t>Kulašević Nikola</t>
  </si>
  <si>
    <t>24 / 21</t>
  </si>
  <si>
    <t>Janković Slađana</t>
  </si>
  <si>
    <t>25 / 21</t>
  </si>
  <si>
    <t>Nedović Milena</t>
  </si>
  <si>
    <t>27 / 21</t>
  </si>
  <si>
    <t>Ćetković Tijana</t>
  </si>
  <si>
    <t>28 / 21</t>
  </si>
  <si>
    <t>Stiepović Milica</t>
  </si>
  <si>
    <t>29 / 21</t>
  </si>
  <si>
    <t>Topalović Ana</t>
  </si>
  <si>
    <t>30 / 21</t>
  </si>
  <si>
    <t>Kujačić Slađana</t>
  </si>
  <si>
    <t>Stamatović Jovana</t>
  </si>
  <si>
    <t>Radović Nina</t>
  </si>
  <si>
    <t>5 / 21</t>
  </si>
  <si>
    <t>Mirotić Sara</t>
  </si>
  <si>
    <t>Mandrapa Dušica</t>
  </si>
  <si>
    <t>Zečević Mirjana</t>
  </si>
  <si>
    <t>Ilić Jovana</t>
  </si>
  <si>
    <t>9 / 21</t>
  </si>
  <si>
    <t>Kadić Maja</t>
  </si>
  <si>
    <t>Marić Jovana</t>
  </si>
  <si>
    <t>Marković Jovana</t>
  </si>
  <si>
    <t>Laban Nađa</t>
  </si>
  <si>
    <t>Dragićević Sara</t>
  </si>
  <si>
    <t>26 / 21</t>
  </si>
  <si>
    <t>Globarević Teodora</t>
  </si>
  <si>
    <t>Mugoša Milena</t>
  </si>
  <si>
    <t>38 / 21</t>
  </si>
  <si>
    <t>Bulatović Ana</t>
  </si>
  <si>
    <t>39 / 21</t>
  </si>
  <si>
    <t>Bulatović Marina</t>
  </si>
  <si>
    <t>41 / 21</t>
  </si>
  <si>
    <t>Kojović Svetlana</t>
  </si>
  <si>
    <t>43 / 21</t>
  </si>
  <si>
    <t>Đurović Vanja</t>
  </si>
  <si>
    <t>44 / 21</t>
  </si>
  <si>
    <t>Marković Valentina</t>
  </si>
  <si>
    <t>45 / 21</t>
  </si>
  <si>
    <t>Peković Marijana</t>
  </si>
  <si>
    <t>46 / 21</t>
  </si>
  <si>
    <t>Vujošević Marija</t>
  </si>
  <si>
    <t>47 / 21</t>
  </si>
  <si>
    <t>Popović Mina</t>
  </si>
  <si>
    <t>48 / 21</t>
  </si>
  <si>
    <t>Đurišić Milorad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</si>
</sst>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2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Normal="100" workbookViewId="0">
      <selection activeCell="I1" sqref="I1"/>
    </sheetView>
  </sheetViews>
  <sheetFormatPr defaultRowHeight="15" x14ac:dyDescent="0.25"/>
  <cols>
    <col min="1" max="1" width="5" style="4" bestFit="1" customWidth="1"/>
    <col min="2" max="2" width="7.85546875" style="9" customWidth="1"/>
    <col min="3" max="3" width="21.140625" style="10" bestFit="1" customWidth="1"/>
    <col min="4" max="4" width="14.28515625" style="4" hidden="1" customWidth="1"/>
    <col min="5" max="5" width="12.85546875" style="4" hidden="1" customWidth="1"/>
    <col min="6" max="6" width="17.140625" style="4" hidden="1" customWidth="1"/>
    <col min="7" max="7" width="13.5703125" hidden="1" customWidth="1"/>
    <col min="8" max="8" width="13.28515625" style="4" hidden="1" customWidth="1"/>
    <col min="9" max="9" width="8.5703125" style="4" customWidth="1"/>
    <col min="10" max="10" width="7.140625" style="4" bestFit="1" customWidth="1"/>
    <col min="11" max="11" width="8.85546875" style="4" customWidth="1"/>
    <col min="12" max="12" width="8.85546875" customWidth="1"/>
    <col min="13" max="13" width="8.85546875" style="4" customWidth="1"/>
    <col min="14" max="14" width="8.85546875" customWidth="1"/>
  </cols>
  <sheetData>
    <row r="1" spans="1:10" ht="60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5">
        <v>1</v>
      </c>
      <c r="B2" s="6" t="s">
        <v>10</v>
      </c>
      <c r="C2" s="7" t="s">
        <v>54</v>
      </c>
      <c r="D2" s="5"/>
      <c r="E2" s="5">
        <v>42</v>
      </c>
      <c r="F2" s="5"/>
      <c r="G2" s="5">
        <v>40.5</v>
      </c>
      <c r="H2" s="5">
        <v>10</v>
      </c>
      <c r="I2" s="8">
        <f>SUM(D2:H2)</f>
        <v>92.5</v>
      </c>
      <c r="J2" s="5" t="str">
        <f>IF(I2&gt;=89.5, "A", IF(I2&gt;=79.5, "B", IF(I2&gt;=69.5, "C", IF(I2&gt;=59.5, "D", IF(I2&gt;=49.5, "E", "F")))))</f>
        <v>A</v>
      </c>
    </row>
    <row r="3" spans="1:10" x14ac:dyDescent="0.25">
      <c r="A3" s="5">
        <v>2</v>
      </c>
      <c r="B3" s="6" t="s">
        <v>12</v>
      </c>
      <c r="C3" s="7" t="s">
        <v>55</v>
      </c>
      <c r="D3" s="5">
        <v>43.5</v>
      </c>
      <c r="E3" s="5"/>
      <c r="F3" s="5">
        <v>40.5</v>
      </c>
      <c r="G3" s="5"/>
      <c r="H3" s="5">
        <v>10</v>
      </c>
      <c r="I3" s="8">
        <f>SUM(D3:H3)</f>
        <v>94</v>
      </c>
      <c r="J3" s="5" t="str">
        <f t="shared" ref="J3:J23" si="0">IF(I3&gt;=89.5, "A", IF(I3&gt;=79.5, "B", IF(I3&gt;=69.5, "C", IF(I3&gt;=59.5, "D", IF(I3&gt;=49.5, "E", "F")))))</f>
        <v>A</v>
      </c>
    </row>
    <row r="4" spans="1:10" x14ac:dyDescent="0.25">
      <c r="A4" s="5">
        <v>3</v>
      </c>
      <c r="B4" s="6" t="s">
        <v>56</v>
      </c>
      <c r="C4" s="7" t="s">
        <v>57</v>
      </c>
      <c r="D4" s="5">
        <v>40.5</v>
      </c>
      <c r="E4" s="5"/>
      <c r="F4" s="5">
        <v>25</v>
      </c>
      <c r="G4" s="5"/>
      <c r="H4" s="5">
        <v>10</v>
      </c>
      <c r="I4" s="8">
        <f>SUM(D4:H4)</f>
        <v>75.5</v>
      </c>
      <c r="J4" s="5" t="str">
        <f t="shared" si="0"/>
        <v>C</v>
      </c>
    </row>
    <row r="5" spans="1:10" x14ac:dyDescent="0.25">
      <c r="A5" s="5">
        <v>4</v>
      </c>
      <c r="B5" s="6" t="s">
        <v>16</v>
      </c>
      <c r="C5" s="7" t="s">
        <v>58</v>
      </c>
      <c r="D5" s="5">
        <v>45</v>
      </c>
      <c r="E5" s="5"/>
      <c r="F5" s="5">
        <v>43.5</v>
      </c>
      <c r="G5" s="5"/>
      <c r="H5" s="5">
        <v>10</v>
      </c>
      <c r="I5" s="8">
        <f>SUM(D5:H5)</f>
        <v>98.5</v>
      </c>
      <c r="J5" s="5" t="str">
        <f t="shared" si="0"/>
        <v>A</v>
      </c>
    </row>
    <row r="6" spans="1:10" x14ac:dyDescent="0.25">
      <c r="A6" s="5">
        <v>5</v>
      </c>
      <c r="B6" s="6" t="s">
        <v>18</v>
      </c>
      <c r="C6" s="7" t="s">
        <v>59</v>
      </c>
      <c r="D6" s="5">
        <v>33</v>
      </c>
      <c r="E6" s="5"/>
      <c r="F6" s="5"/>
      <c r="G6" s="5">
        <v>31.5</v>
      </c>
      <c r="H6" s="5">
        <v>10</v>
      </c>
      <c r="I6" s="8">
        <f>SUM(D6:H6)</f>
        <v>74.5</v>
      </c>
      <c r="J6" s="5" t="str">
        <f t="shared" si="0"/>
        <v>C</v>
      </c>
    </row>
    <row r="7" spans="1:10" x14ac:dyDescent="0.25">
      <c r="A7" s="5">
        <v>6</v>
      </c>
      <c r="B7" s="6" t="s">
        <v>20</v>
      </c>
      <c r="C7" s="7" t="s">
        <v>60</v>
      </c>
      <c r="D7" s="5">
        <v>43.5</v>
      </c>
      <c r="E7" s="5"/>
      <c r="F7" s="5"/>
      <c r="G7" s="5"/>
      <c r="H7" s="5">
        <v>10</v>
      </c>
      <c r="I7" s="8">
        <f>SUM(D7:H7)</f>
        <v>53.5</v>
      </c>
      <c r="J7" s="5" t="str">
        <f t="shared" si="0"/>
        <v>E</v>
      </c>
    </row>
    <row r="8" spans="1:10" x14ac:dyDescent="0.25">
      <c r="A8" s="5">
        <v>7</v>
      </c>
      <c r="B8" s="6" t="s">
        <v>61</v>
      </c>
      <c r="C8" s="7" t="s">
        <v>62</v>
      </c>
      <c r="D8" s="5">
        <v>43.5</v>
      </c>
      <c r="E8" s="5"/>
      <c r="F8" s="5">
        <v>39</v>
      </c>
      <c r="G8" s="5"/>
      <c r="H8" s="5">
        <v>10</v>
      </c>
      <c r="I8" s="8">
        <f>SUM(D8:H8)</f>
        <v>92.5</v>
      </c>
      <c r="J8" s="5" t="str">
        <f t="shared" si="0"/>
        <v>A</v>
      </c>
    </row>
    <row r="9" spans="1:10" x14ac:dyDescent="0.25">
      <c r="A9" s="5">
        <v>8</v>
      </c>
      <c r="B9" s="6" t="s">
        <v>22</v>
      </c>
      <c r="C9" s="7" t="s">
        <v>63</v>
      </c>
      <c r="D9" s="5">
        <v>39</v>
      </c>
      <c r="E9" s="5"/>
      <c r="F9" s="5">
        <v>41</v>
      </c>
      <c r="G9" s="5"/>
      <c r="H9" s="5">
        <v>10</v>
      </c>
      <c r="I9" s="8">
        <f>SUM(D9:H9)</f>
        <v>90</v>
      </c>
      <c r="J9" s="5" t="str">
        <f t="shared" si="0"/>
        <v>A</v>
      </c>
    </row>
    <row r="10" spans="1:10" x14ac:dyDescent="0.25">
      <c r="A10" s="5">
        <v>9</v>
      </c>
      <c r="B10" s="6" t="s">
        <v>40</v>
      </c>
      <c r="C10" s="7" t="s">
        <v>64</v>
      </c>
      <c r="D10" s="5">
        <v>39</v>
      </c>
      <c r="E10" s="5"/>
      <c r="F10" s="5">
        <v>33</v>
      </c>
      <c r="G10" s="5"/>
      <c r="H10" s="5">
        <v>10</v>
      </c>
      <c r="I10" s="8">
        <f>SUM(D10:H10)</f>
        <v>82</v>
      </c>
      <c r="J10" s="5" t="str">
        <f t="shared" si="0"/>
        <v>B</v>
      </c>
    </row>
    <row r="11" spans="1:10" x14ac:dyDescent="0.25">
      <c r="A11" s="5">
        <v>10</v>
      </c>
      <c r="B11" s="6" t="s">
        <v>42</v>
      </c>
      <c r="C11" s="7" t="s">
        <v>65</v>
      </c>
      <c r="D11" s="5">
        <v>40.5</v>
      </c>
      <c r="E11" s="5"/>
      <c r="F11" s="5"/>
      <c r="G11" s="5">
        <v>40.5</v>
      </c>
      <c r="H11" s="5">
        <v>10</v>
      </c>
      <c r="I11" s="8">
        <f>SUM(D11:H11)</f>
        <v>91</v>
      </c>
      <c r="J11" s="5" t="str">
        <f t="shared" si="0"/>
        <v>A</v>
      </c>
    </row>
    <row r="12" spans="1:10" x14ac:dyDescent="0.25">
      <c r="A12" s="5">
        <v>11</v>
      </c>
      <c r="B12" s="6" t="s">
        <v>44</v>
      </c>
      <c r="C12" s="7" t="s">
        <v>66</v>
      </c>
      <c r="D12" s="5">
        <v>45</v>
      </c>
      <c r="E12" s="5"/>
      <c r="F12" s="5">
        <v>42</v>
      </c>
      <c r="G12" s="5"/>
      <c r="H12" s="5">
        <v>10</v>
      </c>
      <c r="I12" s="8">
        <f>SUM(D12:H12)</f>
        <v>97</v>
      </c>
      <c r="J12" s="5" t="str">
        <f t="shared" si="0"/>
        <v>A</v>
      </c>
    </row>
    <row r="13" spans="1:10" x14ac:dyDescent="0.25">
      <c r="A13" s="5">
        <v>12</v>
      </c>
      <c r="B13" s="6" t="s">
        <v>67</v>
      </c>
      <c r="C13" s="7" t="s">
        <v>68</v>
      </c>
      <c r="D13" s="5"/>
      <c r="E13" s="5">
        <v>45</v>
      </c>
      <c r="F13" s="5">
        <v>42</v>
      </c>
      <c r="G13" s="5"/>
      <c r="H13" s="5">
        <v>10</v>
      </c>
      <c r="I13" s="8">
        <f>SUM(D13:H13)</f>
        <v>97</v>
      </c>
      <c r="J13" s="5" t="str">
        <f t="shared" si="0"/>
        <v>A</v>
      </c>
    </row>
    <row r="14" spans="1:10" x14ac:dyDescent="0.25">
      <c r="A14" s="5">
        <v>13</v>
      </c>
      <c r="B14" s="6" t="s">
        <v>46</v>
      </c>
      <c r="C14" s="7" t="s">
        <v>69</v>
      </c>
      <c r="D14" s="5"/>
      <c r="E14" s="5">
        <v>42</v>
      </c>
      <c r="F14" s="5">
        <v>42</v>
      </c>
      <c r="G14" s="5"/>
      <c r="H14" s="5">
        <v>10</v>
      </c>
      <c r="I14" s="8">
        <f>SUM(D14:H14)</f>
        <v>94</v>
      </c>
      <c r="J14" s="5" t="str">
        <f t="shared" si="0"/>
        <v>A</v>
      </c>
    </row>
    <row r="15" spans="1:10" x14ac:dyDescent="0.25">
      <c r="A15" s="5">
        <v>14</v>
      </c>
      <c r="B15" s="6" t="s">
        <v>70</v>
      </c>
      <c r="C15" s="7" t="s">
        <v>71</v>
      </c>
      <c r="D15" s="5">
        <v>42</v>
      </c>
      <c r="E15" s="5"/>
      <c r="F15" s="5">
        <v>39</v>
      </c>
      <c r="G15" s="5"/>
      <c r="H15" s="5">
        <v>10</v>
      </c>
      <c r="I15" s="8">
        <f>SUM(D15:H15)</f>
        <v>91</v>
      </c>
      <c r="J15" s="5" t="str">
        <f t="shared" si="0"/>
        <v>A</v>
      </c>
    </row>
    <row r="16" spans="1:10" x14ac:dyDescent="0.25">
      <c r="A16" s="5">
        <v>15</v>
      </c>
      <c r="B16" s="6" t="s">
        <v>72</v>
      </c>
      <c r="C16" s="7" t="s">
        <v>73</v>
      </c>
      <c r="D16" s="5">
        <v>43.5</v>
      </c>
      <c r="E16" s="5"/>
      <c r="F16" s="5">
        <v>37.5</v>
      </c>
      <c r="G16" s="5"/>
      <c r="H16" s="5">
        <v>10</v>
      </c>
      <c r="I16" s="8">
        <f>SUM(D16:H16)</f>
        <v>91</v>
      </c>
      <c r="J16" s="5" t="str">
        <f t="shared" si="0"/>
        <v>A</v>
      </c>
    </row>
    <row r="17" spans="1:10" x14ac:dyDescent="0.25">
      <c r="A17" s="5">
        <v>16</v>
      </c>
      <c r="B17" s="6" t="s">
        <v>74</v>
      </c>
      <c r="C17" s="7" t="s">
        <v>75</v>
      </c>
      <c r="D17" s="5"/>
      <c r="E17" s="5">
        <v>42</v>
      </c>
      <c r="F17" s="5"/>
      <c r="G17" s="5">
        <v>28</v>
      </c>
      <c r="H17" s="5">
        <v>10</v>
      </c>
      <c r="I17" s="8">
        <f>SUM(D17:H17)</f>
        <v>80</v>
      </c>
      <c r="J17" s="5" t="str">
        <f t="shared" si="0"/>
        <v>B</v>
      </c>
    </row>
    <row r="18" spans="1:10" x14ac:dyDescent="0.25">
      <c r="A18" s="5">
        <v>17</v>
      </c>
      <c r="B18" s="6" t="s">
        <v>76</v>
      </c>
      <c r="C18" s="7" t="s">
        <v>77</v>
      </c>
      <c r="D18" s="5">
        <v>28.5</v>
      </c>
      <c r="E18" s="5"/>
      <c r="F18" s="5">
        <v>34.5</v>
      </c>
      <c r="G18" s="5"/>
      <c r="H18" s="5">
        <v>10</v>
      </c>
      <c r="I18" s="8">
        <f>SUM(D18:H18)</f>
        <v>73</v>
      </c>
      <c r="J18" s="5" t="str">
        <f t="shared" si="0"/>
        <v>C</v>
      </c>
    </row>
    <row r="19" spans="1:10" x14ac:dyDescent="0.25">
      <c r="A19" s="5">
        <v>18</v>
      </c>
      <c r="B19" s="6" t="s">
        <v>78</v>
      </c>
      <c r="C19" s="7" t="s">
        <v>79</v>
      </c>
      <c r="D19" s="5"/>
      <c r="E19" s="5">
        <f>11/15*45</f>
        <v>33</v>
      </c>
      <c r="F19" s="5"/>
      <c r="G19" s="5">
        <v>37</v>
      </c>
      <c r="H19" s="5">
        <v>10</v>
      </c>
      <c r="I19" s="8">
        <f>SUM(D19:H19)</f>
        <v>80</v>
      </c>
      <c r="J19" s="5" t="str">
        <f t="shared" si="0"/>
        <v>B</v>
      </c>
    </row>
    <row r="20" spans="1:10" x14ac:dyDescent="0.25">
      <c r="A20" s="5">
        <v>19</v>
      </c>
      <c r="B20" s="6" t="s">
        <v>80</v>
      </c>
      <c r="C20" s="7" t="s">
        <v>81</v>
      </c>
      <c r="D20" s="5">
        <v>39</v>
      </c>
      <c r="E20" s="5"/>
      <c r="F20" s="5">
        <v>43.5</v>
      </c>
      <c r="G20" s="5"/>
      <c r="H20" s="5">
        <v>10</v>
      </c>
      <c r="I20" s="8">
        <f>SUM(D20:H20)</f>
        <v>92.5</v>
      </c>
      <c r="J20" s="5" t="str">
        <f t="shared" si="0"/>
        <v>A</v>
      </c>
    </row>
    <row r="21" spans="1:10" x14ac:dyDescent="0.25">
      <c r="A21" s="5">
        <v>20</v>
      </c>
      <c r="B21" s="6" t="s">
        <v>82</v>
      </c>
      <c r="C21" s="7" t="s">
        <v>83</v>
      </c>
      <c r="D21" s="5">
        <v>42</v>
      </c>
      <c r="E21" s="5"/>
      <c r="F21" s="5"/>
      <c r="G21" s="5">
        <v>38</v>
      </c>
      <c r="H21" s="5">
        <v>10</v>
      </c>
      <c r="I21" s="8">
        <f>SUM(D21:H21)</f>
        <v>90</v>
      </c>
      <c r="J21" s="5" t="str">
        <f t="shared" si="0"/>
        <v>A</v>
      </c>
    </row>
    <row r="22" spans="1:10" x14ac:dyDescent="0.25">
      <c r="A22" s="5">
        <v>21</v>
      </c>
      <c r="B22" s="6" t="s">
        <v>84</v>
      </c>
      <c r="C22" s="7" t="s">
        <v>85</v>
      </c>
      <c r="D22" s="5"/>
      <c r="E22" s="5">
        <v>41.5</v>
      </c>
      <c r="F22" s="5"/>
      <c r="G22" s="5">
        <v>30</v>
      </c>
      <c r="H22" s="5">
        <v>10</v>
      </c>
      <c r="I22" s="8">
        <f>SUM(D22:H22)</f>
        <v>81.5</v>
      </c>
      <c r="J22" s="5" t="str">
        <f t="shared" si="0"/>
        <v>B</v>
      </c>
    </row>
    <row r="23" spans="1:10" x14ac:dyDescent="0.25">
      <c r="A23" s="5">
        <v>22</v>
      </c>
      <c r="B23" s="6" t="s">
        <v>86</v>
      </c>
      <c r="C23" s="7" t="s">
        <v>87</v>
      </c>
      <c r="D23" s="5"/>
      <c r="E23" s="5">
        <v>36</v>
      </c>
      <c r="F23" s="5"/>
      <c r="G23" s="5">
        <f>12.5/15*45</f>
        <v>37.5</v>
      </c>
      <c r="H23" s="5">
        <v>10</v>
      </c>
      <c r="I23" s="8">
        <f>SUM(D23:H23)</f>
        <v>83.5</v>
      </c>
      <c r="J23" s="5" t="str">
        <f t="shared" si="0"/>
        <v>B</v>
      </c>
    </row>
  </sheetData>
  <pageMargins left="0.7" right="0.7" top="0.75" bottom="0.75" header="0.3" footer="0.3"/>
  <pageSetup paperSize="144" scale="125" orientation="landscape" horizontalDpi="1200" verticalDpi="1200" r:id="rId1"/>
  <headerFooter>
    <oddHeader>&amp;LStudije menadžmenta Podgorica
Ekonomija firme&amp;CPrva godina&amp;R&amp;P/&amp;N
Februar 2022.</oddHead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>
      <selection activeCell="I1" sqref="I1"/>
    </sheetView>
  </sheetViews>
  <sheetFormatPr defaultRowHeight="15" x14ac:dyDescent="0.25"/>
  <cols>
    <col min="1" max="1" width="5" style="4" bestFit="1" customWidth="1"/>
    <col min="2" max="2" width="7.85546875" style="9" customWidth="1"/>
    <col min="3" max="3" width="21.140625" style="10" bestFit="1" customWidth="1"/>
    <col min="4" max="4" width="14.28515625" style="4" hidden="1" customWidth="1"/>
    <col min="5" max="5" width="12.85546875" style="4" hidden="1" customWidth="1"/>
    <col min="6" max="6" width="17.140625" style="4" hidden="1" customWidth="1"/>
    <col min="7" max="8" width="13.28515625" style="4" hidden="1" customWidth="1"/>
    <col min="9" max="9" width="10" style="4" customWidth="1"/>
    <col min="10" max="10" width="7.140625" style="4" bestFit="1" customWidth="1"/>
    <col min="11" max="11" width="8.85546875" style="4" customWidth="1"/>
    <col min="12" max="12" width="8.85546875" customWidth="1"/>
    <col min="13" max="13" width="8.85546875" style="4" customWidth="1"/>
    <col min="14" max="14" width="8.85546875" customWidth="1"/>
  </cols>
  <sheetData>
    <row r="1" spans="1:10" ht="60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5">
        <v>1</v>
      </c>
      <c r="B2" s="6" t="s">
        <v>10</v>
      </c>
      <c r="C2" s="7" t="s">
        <v>11</v>
      </c>
      <c r="D2" s="5">
        <v>30</v>
      </c>
      <c r="E2" s="5"/>
      <c r="F2" s="5">
        <v>40.5</v>
      </c>
      <c r="G2" s="5"/>
      <c r="H2" s="8">
        <v>10</v>
      </c>
      <c r="I2" s="8">
        <f>SUM(D2:H2)</f>
        <v>80.5</v>
      </c>
      <c r="J2" s="5" t="str">
        <f>IF(I2&gt;=89.5, "A", IF(I2&gt;=79.5, "B", IF(I2&gt;=69.5, "C", IF(I2&gt;=59.5, "D", IF(I2&gt;=49.5, "E", "F")))))</f>
        <v>B</v>
      </c>
    </row>
    <row r="3" spans="1:10" x14ac:dyDescent="0.25">
      <c r="A3" s="5">
        <v>2</v>
      </c>
      <c r="B3" s="6" t="s">
        <v>12</v>
      </c>
      <c r="C3" s="7" t="s">
        <v>13</v>
      </c>
      <c r="D3" s="5">
        <v>40.5</v>
      </c>
      <c r="E3" s="5"/>
      <c r="F3" s="5">
        <v>42</v>
      </c>
      <c r="G3" s="5"/>
      <c r="H3" s="8">
        <v>10</v>
      </c>
      <c r="I3" s="8">
        <f t="shared" ref="I3:I23" si="0">SUM(D3:H3)</f>
        <v>92.5</v>
      </c>
      <c r="J3" s="5" t="str">
        <f t="shared" ref="J3:J23" si="1">IF(I3&gt;=89.5, "A", IF(I3&gt;=79.5, "B", IF(I3&gt;=69.5, "C", IF(I3&gt;=59.5, "D", IF(I3&gt;=49.5, "E", "F")))))</f>
        <v>A</v>
      </c>
    </row>
    <row r="4" spans="1:10" x14ac:dyDescent="0.25">
      <c r="A4" s="5">
        <v>3</v>
      </c>
      <c r="B4" s="6" t="s">
        <v>14</v>
      </c>
      <c r="C4" s="7" t="s">
        <v>15</v>
      </c>
      <c r="D4" s="5"/>
      <c r="E4" s="5">
        <v>27</v>
      </c>
      <c r="F4" s="5">
        <v>24</v>
      </c>
      <c r="G4" s="5"/>
      <c r="H4" s="8">
        <v>10</v>
      </c>
      <c r="I4" s="8">
        <f t="shared" si="0"/>
        <v>61</v>
      </c>
      <c r="J4" s="5" t="str">
        <f t="shared" si="1"/>
        <v>D</v>
      </c>
    </row>
    <row r="5" spans="1:10" x14ac:dyDescent="0.25">
      <c r="A5" s="5">
        <v>4</v>
      </c>
      <c r="B5" s="6" t="s">
        <v>16</v>
      </c>
      <c r="C5" s="7" t="s">
        <v>17</v>
      </c>
      <c r="D5" s="5">
        <v>30</v>
      </c>
      <c r="E5" s="5"/>
      <c r="F5" s="5"/>
      <c r="G5" s="5">
        <v>34.5</v>
      </c>
      <c r="H5" s="8">
        <v>10</v>
      </c>
      <c r="I5" s="8">
        <f t="shared" si="0"/>
        <v>74.5</v>
      </c>
      <c r="J5" s="5" t="str">
        <f t="shared" si="1"/>
        <v>C</v>
      </c>
    </row>
    <row r="6" spans="1:10" x14ac:dyDescent="0.25">
      <c r="A6" s="5">
        <v>5</v>
      </c>
      <c r="B6" s="6" t="s">
        <v>18</v>
      </c>
      <c r="C6" s="7" t="s">
        <v>19</v>
      </c>
      <c r="D6" s="5"/>
      <c r="E6" s="5">
        <v>42</v>
      </c>
      <c r="F6" s="5"/>
      <c r="G6" s="5"/>
      <c r="H6" s="8">
        <v>10</v>
      </c>
      <c r="I6" s="8">
        <f t="shared" si="0"/>
        <v>52</v>
      </c>
      <c r="J6" s="5" t="str">
        <f t="shared" si="1"/>
        <v>E</v>
      </c>
    </row>
    <row r="7" spans="1:10" x14ac:dyDescent="0.25">
      <c r="A7" s="5">
        <v>6</v>
      </c>
      <c r="B7" s="6" t="s">
        <v>20</v>
      </c>
      <c r="C7" s="7" t="s">
        <v>21</v>
      </c>
      <c r="D7" s="5"/>
      <c r="E7" s="5">
        <v>28.5</v>
      </c>
      <c r="F7" s="5">
        <v>24</v>
      </c>
      <c r="G7" s="5"/>
      <c r="H7" s="8">
        <v>10</v>
      </c>
      <c r="I7" s="8">
        <f t="shared" si="0"/>
        <v>62.5</v>
      </c>
      <c r="J7" s="5" t="str">
        <f t="shared" si="1"/>
        <v>D</v>
      </c>
    </row>
    <row r="8" spans="1:10" x14ac:dyDescent="0.25">
      <c r="A8" s="5">
        <v>7</v>
      </c>
      <c r="B8" s="6" t="s">
        <v>22</v>
      </c>
      <c r="C8" s="7" t="s">
        <v>23</v>
      </c>
      <c r="D8" s="5">
        <v>31.5</v>
      </c>
      <c r="E8" s="5"/>
      <c r="F8" s="5">
        <v>28.5</v>
      </c>
      <c r="G8" s="5"/>
      <c r="H8" s="8">
        <v>10</v>
      </c>
      <c r="I8" s="8">
        <f t="shared" si="0"/>
        <v>70</v>
      </c>
      <c r="J8" s="5" t="str">
        <f t="shared" si="1"/>
        <v>C</v>
      </c>
    </row>
    <row r="9" spans="1:10" x14ac:dyDescent="0.25">
      <c r="A9" s="5">
        <v>8</v>
      </c>
      <c r="B9" s="6" t="s">
        <v>24</v>
      </c>
      <c r="C9" s="7" t="s">
        <v>25</v>
      </c>
      <c r="D9" s="5"/>
      <c r="E9" s="5">
        <v>27</v>
      </c>
      <c r="F9" s="5"/>
      <c r="G9" s="5">
        <v>27</v>
      </c>
      <c r="H9" s="8">
        <v>10</v>
      </c>
      <c r="I9" s="8">
        <f t="shared" si="0"/>
        <v>64</v>
      </c>
      <c r="J9" s="5" t="str">
        <f t="shared" si="1"/>
        <v>D</v>
      </c>
    </row>
    <row r="10" spans="1:10" x14ac:dyDescent="0.25">
      <c r="A10" s="5">
        <v>9</v>
      </c>
      <c r="B10" s="6" t="s">
        <v>26</v>
      </c>
      <c r="C10" s="7" t="s">
        <v>27</v>
      </c>
      <c r="D10" s="5">
        <v>33</v>
      </c>
      <c r="E10" s="5"/>
      <c r="F10" s="5">
        <v>27.5</v>
      </c>
      <c r="G10" s="5"/>
      <c r="H10" s="8">
        <v>5</v>
      </c>
      <c r="I10" s="8">
        <f t="shared" si="0"/>
        <v>65.5</v>
      </c>
      <c r="J10" s="5" t="str">
        <f t="shared" si="1"/>
        <v>D</v>
      </c>
    </row>
    <row r="11" spans="1:10" x14ac:dyDescent="0.25">
      <c r="A11" s="5">
        <v>10</v>
      </c>
      <c r="B11" s="6" t="s">
        <v>28</v>
      </c>
      <c r="C11" s="7" t="s">
        <v>29</v>
      </c>
      <c r="D11" s="5">
        <v>22.5</v>
      </c>
      <c r="E11" s="5"/>
      <c r="F11" s="5"/>
      <c r="G11" s="5">
        <v>28</v>
      </c>
      <c r="H11" s="8">
        <v>5</v>
      </c>
      <c r="I11" s="8">
        <f t="shared" si="0"/>
        <v>55.5</v>
      </c>
      <c r="J11" s="5" t="str">
        <f t="shared" si="1"/>
        <v>E</v>
      </c>
    </row>
    <row r="12" spans="1:10" x14ac:dyDescent="0.25">
      <c r="A12" s="5">
        <v>11</v>
      </c>
      <c r="B12" s="6" t="s">
        <v>30</v>
      </c>
      <c r="C12" s="7" t="s">
        <v>31</v>
      </c>
      <c r="D12" s="5"/>
      <c r="E12" s="5">
        <v>0</v>
      </c>
      <c r="F12" s="5"/>
      <c r="G12" s="5"/>
      <c r="H12" s="8">
        <v>5</v>
      </c>
      <c r="I12" s="8">
        <f t="shared" si="0"/>
        <v>5</v>
      </c>
      <c r="J12" s="5" t="str">
        <f t="shared" si="1"/>
        <v>F</v>
      </c>
    </row>
    <row r="13" spans="1:10" x14ac:dyDescent="0.25">
      <c r="A13" s="5">
        <v>12</v>
      </c>
      <c r="B13" s="6" t="s">
        <v>32</v>
      </c>
      <c r="C13" s="7" t="s">
        <v>33</v>
      </c>
      <c r="D13" s="5"/>
      <c r="E13" s="5">
        <v>24.75</v>
      </c>
      <c r="F13" s="5">
        <v>35.5</v>
      </c>
      <c r="G13" s="5"/>
      <c r="H13" s="8">
        <v>5</v>
      </c>
      <c r="I13" s="8">
        <f t="shared" si="0"/>
        <v>65.25</v>
      </c>
      <c r="J13" s="5" t="str">
        <f t="shared" si="1"/>
        <v>D</v>
      </c>
    </row>
    <row r="14" spans="1:10" x14ac:dyDescent="0.25">
      <c r="A14" s="5">
        <v>13</v>
      </c>
      <c r="B14" s="6" t="s">
        <v>34</v>
      </c>
      <c r="C14" s="7" t="s">
        <v>35</v>
      </c>
      <c r="D14" s="5">
        <v>42</v>
      </c>
      <c r="E14" s="5"/>
      <c r="F14" s="5">
        <v>42</v>
      </c>
      <c r="G14" s="5"/>
      <c r="H14" s="8">
        <v>10</v>
      </c>
      <c r="I14" s="8">
        <f t="shared" si="0"/>
        <v>94</v>
      </c>
      <c r="J14" s="5" t="str">
        <f t="shared" si="1"/>
        <v>A</v>
      </c>
    </row>
    <row r="15" spans="1:10" x14ac:dyDescent="0.25">
      <c r="A15" s="5">
        <v>14</v>
      </c>
      <c r="B15" s="6" t="s">
        <v>36</v>
      </c>
      <c r="C15" s="7" t="s">
        <v>37</v>
      </c>
      <c r="D15" s="5">
        <v>37.5</v>
      </c>
      <c r="E15" s="5"/>
      <c r="F15" s="5"/>
      <c r="G15" s="5">
        <v>37.5</v>
      </c>
      <c r="H15" s="8">
        <v>5</v>
      </c>
      <c r="I15" s="8">
        <f t="shared" si="0"/>
        <v>80</v>
      </c>
      <c r="J15" s="5" t="str">
        <f t="shared" si="1"/>
        <v>B</v>
      </c>
    </row>
    <row r="16" spans="1:10" x14ac:dyDescent="0.25">
      <c r="A16" s="5">
        <v>15</v>
      </c>
      <c r="B16" s="6" t="s">
        <v>38</v>
      </c>
      <c r="C16" s="7" t="s">
        <v>39</v>
      </c>
      <c r="D16" s="5"/>
      <c r="E16" s="5">
        <v>24</v>
      </c>
      <c r="F16" s="5"/>
      <c r="G16" s="5"/>
      <c r="H16" s="8">
        <v>10</v>
      </c>
      <c r="I16" s="8">
        <f t="shared" si="0"/>
        <v>34</v>
      </c>
      <c r="J16" s="5" t="str">
        <f t="shared" si="1"/>
        <v>F</v>
      </c>
    </row>
    <row r="17" spans="1:10" x14ac:dyDescent="0.25">
      <c r="A17" s="5">
        <v>16</v>
      </c>
      <c r="B17" s="6" t="s">
        <v>40</v>
      </c>
      <c r="C17" s="7" t="s">
        <v>41</v>
      </c>
      <c r="D17" s="5"/>
      <c r="E17" s="5">
        <v>24</v>
      </c>
      <c r="F17" s="5"/>
      <c r="G17" s="5">
        <v>22.5</v>
      </c>
      <c r="H17" s="8">
        <v>5</v>
      </c>
      <c r="I17" s="8">
        <f t="shared" si="0"/>
        <v>51.5</v>
      </c>
      <c r="J17" s="5" t="str">
        <f t="shared" si="1"/>
        <v>E</v>
      </c>
    </row>
    <row r="18" spans="1:10" x14ac:dyDescent="0.25">
      <c r="A18" s="5">
        <v>17</v>
      </c>
      <c r="B18" s="6" t="s">
        <v>42</v>
      </c>
      <c r="C18" s="7" t="s">
        <v>43</v>
      </c>
      <c r="D18" s="5"/>
      <c r="E18" s="5">
        <v>34.5</v>
      </c>
      <c r="F18" s="5"/>
      <c r="G18" s="5">
        <v>31.5</v>
      </c>
      <c r="H18" s="8">
        <v>10</v>
      </c>
      <c r="I18" s="8">
        <f t="shared" si="0"/>
        <v>76</v>
      </c>
      <c r="J18" s="5" t="str">
        <f t="shared" si="1"/>
        <v>C</v>
      </c>
    </row>
    <row r="19" spans="1:10" x14ac:dyDescent="0.25">
      <c r="A19" s="5">
        <v>18</v>
      </c>
      <c r="B19" s="6" t="s">
        <v>44</v>
      </c>
      <c r="C19" s="7" t="s">
        <v>45</v>
      </c>
      <c r="D19" s="5"/>
      <c r="E19" s="5">
        <v>29.5</v>
      </c>
      <c r="F19" s="5"/>
      <c r="G19" s="5">
        <v>31</v>
      </c>
      <c r="H19" s="8">
        <v>10</v>
      </c>
      <c r="I19" s="8">
        <f t="shared" si="0"/>
        <v>70.5</v>
      </c>
      <c r="J19" s="5" t="str">
        <f t="shared" si="1"/>
        <v>C</v>
      </c>
    </row>
    <row r="20" spans="1:10" x14ac:dyDescent="0.25">
      <c r="A20" s="5">
        <v>19</v>
      </c>
      <c r="B20" s="6" t="s">
        <v>46</v>
      </c>
      <c r="C20" s="7" t="s">
        <v>47</v>
      </c>
      <c r="D20" s="5"/>
      <c r="E20" s="5">
        <v>37.5</v>
      </c>
      <c r="F20" s="5"/>
      <c r="G20" s="5"/>
      <c r="H20" s="8">
        <v>5</v>
      </c>
      <c r="I20" s="8">
        <f t="shared" si="0"/>
        <v>42.5</v>
      </c>
      <c r="J20" s="5" t="str">
        <f t="shared" si="1"/>
        <v>F</v>
      </c>
    </row>
    <row r="21" spans="1:10" x14ac:dyDescent="0.25">
      <c r="A21" s="5">
        <v>20</v>
      </c>
      <c r="B21" s="6" t="s">
        <v>48</v>
      </c>
      <c r="C21" s="7" t="s">
        <v>49</v>
      </c>
      <c r="D21" s="5"/>
      <c r="E21" s="5">
        <v>19.5</v>
      </c>
      <c r="F21" s="5"/>
      <c r="G21" s="5"/>
      <c r="H21" s="8">
        <v>10</v>
      </c>
      <c r="I21" s="8">
        <f t="shared" si="0"/>
        <v>29.5</v>
      </c>
      <c r="J21" s="5" t="str">
        <f t="shared" si="1"/>
        <v>F</v>
      </c>
    </row>
    <row r="22" spans="1:10" x14ac:dyDescent="0.25">
      <c r="A22" s="5">
        <v>21</v>
      </c>
      <c r="B22" s="6" t="s">
        <v>50</v>
      </c>
      <c r="C22" s="7" t="s">
        <v>51</v>
      </c>
      <c r="D22" s="5"/>
      <c r="E22" s="5"/>
      <c r="F22" s="5"/>
      <c r="G22" s="5"/>
      <c r="H22" s="8">
        <v>0</v>
      </c>
      <c r="I22" s="8">
        <f t="shared" si="0"/>
        <v>0</v>
      </c>
      <c r="J22" s="5" t="str">
        <f t="shared" si="1"/>
        <v>F</v>
      </c>
    </row>
    <row r="23" spans="1:10" x14ac:dyDescent="0.25">
      <c r="A23" s="5">
        <v>22</v>
      </c>
      <c r="B23" s="6" t="s">
        <v>52</v>
      </c>
      <c r="C23" s="7" t="s">
        <v>53</v>
      </c>
      <c r="D23" s="5"/>
      <c r="E23" s="5"/>
      <c r="F23" s="5"/>
      <c r="G23" s="5"/>
      <c r="H23" s="8">
        <v>0</v>
      </c>
      <c r="I23" s="8">
        <f t="shared" si="0"/>
        <v>0</v>
      </c>
      <c r="J23" s="5" t="str">
        <f t="shared" si="1"/>
        <v>F</v>
      </c>
    </row>
  </sheetData>
  <pageMargins left="0.7" right="0.7" top="0.75" bottom="0.75" header="0.3" footer="0.3"/>
  <pageSetup paperSize="144" scale="125" orientation="landscape" horizontalDpi="1200" verticalDpi="1200" r:id="rId1"/>
  <headerFooter>
    <oddHeader>&amp;LStudije menadžmenta Podgorica
Ekonomija firme&amp;CPrva godina&amp;R&amp;P/&amp;N
Februar 2022.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Upravljanje promjenama MA</vt:lpstr>
      <vt:lpstr>Menadžment promjenama MM</vt:lpstr>
      <vt:lpstr>'Menadžment promjenama MM'!Print_Titles</vt:lpstr>
      <vt:lpstr>'Upravljanje promjenama MA'!Print_Titles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2022-06-26T09:29:51Z</dcterms:created>
  <dcterms:modified xsi:type="dcterms:W3CDTF">2022-06-26T09:30:33Z</dcterms:modified>
</cp:coreProperties>
</file>